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4'!$A$1:$L$51</definedName>
  </definedNames>
  <calcPr fullCalcOnLoad="1"/>
</workbook>
</file>

<file path=xl/sharedStrings.xml><?xml version="1.0" encoding="utf-8"?>
<sst xmlns="http://schemas.openxmlformats.org/spreadsheetml/2006/main" count="38" uniqueCount="30">
  <si>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</si>
  <si>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</si>
  <si>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</si>
  <si>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</si>
  <si>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</si>
  <si>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</si>
  <si>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</si>
  <si>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</si>
  <si>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</si>
  <si>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</si>
  <si>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</si>
  <si>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</si>
  <si>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</si>
  <si>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</si>
  <si>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</si>
  <si>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</si>
  <si>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</si>
  <si>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</si>
  <si>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</si>
  <si>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</si>
  <si>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</si>
  <si>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</si>
  <si>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34R</t>
  </si>
  <si>
    <t>Μεταβολή
2011-2012</t>
  </si>
  <si>
    <t>Φεβρουάριος 2012</t>
  </si>
  <si>
    <t>Ετήσια μεταβολή, Μάρτιος 2012 - Μάρτιος 2011 και μηνιαία μεταβολή</t>
  </si>
  <si>
    <t xml:space="preserve">Μάρτιος - Φεβρουάριος  2012 </t>
  </si>
  <si>
    <t xml:space="preserve">Μεταβολή Μαρτίου-Φεβρουάρίου  2012-  </t>
  </si>
  <si>
    <t>Μάρτιος   2011</t>
  </si>
  <si>
    <t>Μάρτιος   2012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</si>
</sst>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sz val="10"/>
      <name val="Arial Greek"/>
      <family val="0"/>
    </font>
    <font>
      <sz val="10"/>
      <color indexed="8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3" fillId="0" borderId="21" xfId="0" applyNumberFormat="1" applyFont="1" applyBorder="1" applyAlignment="1">
      <alignment/>
    </xf>
    <xf numFmtId="0" fontId="9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57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4" fontId="3" fillId="0" borderId="22" xfId="0" applyNumberFormat="1" applyFont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164" fontId="3" fillId="0" borderId="23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13" xfId="0" applyFont="1" applyBorder="1" applyAlignment="1">
      <alignment/>
    </xf>
    <xf numFmtId="9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3" xfId="0" applyFont="1" applyBorder="1" applyAlignment="1">
      <alignment horizontal="left"/>
    </xf>
    <xf numFmtId="0" fontId="3" fillId="0" borderId="31" xfId="0" applyFont="1" applyBorder="1" applyAlignment="1" quotePrefix="1">
      <alignment horizontal="left"/>
    </xf>
    <xf numFmtId="9" fontId="0" fillId="0" borderId="3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2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3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33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 Μάρτιο του 2011 και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3675"/>
          <c:w val="0.85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4'!$AH$3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4'!$AH$4:$AH$19</c:f>
              <c:numCache/>
            </c:numRef>
          </c:val>
        </c:ser>
        <c:ser>
          <c:idx val="1"/>
          <c:order val="1"/>
          <c:tx>
            <c:strRef>
              <c:f>'Πίνακας 4'!$AI$3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4'!$AI$4:$AI$19</c:f>
              <c:numCache/>
            </c:numRef>
          </c:val>
        </c:ser>
        <c:axId val="32214414"/>
        <c:axId val="21494271"/>
      </c:bar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14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5"/>
          <c:y val="0.45725"/>
          <c:w val="0.0775"/>
          <c:h val="0.1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οικονομική δραστηριότητα - Μάρτιος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25"/>
          <c:w val="0.98075"/>
          <c:h val="0.7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59230712"/>
        <c:axId val="63314361"/>
      </c:barChart>
      <c:catAx>
        <c:axId val="59230712"/>
        <c:scaling>
          <c:orientation val="minMax"/>
        </c:scaling>
        <c:axPos val="l"/>
        <c:delete val="1"/>
        <c:majorTickMark val="out"/>
        <c:minorTickMark val="none"/>
        <c:tickLblPos val="nextTo"/>
        <c:crossAx val="63314361"/>
        <c:crosses val="autoZero"/>
        <c:auto val="1"/>
        <c:lblOffset val="100"/>
        <c:tickLblSkip val="1"/>
        <c:noMultiLvlLbl val="0"/>
      </c:catAx>
      <c:valAx>
        <c:axId val="633143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30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400050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7625" y="4572000"/>
        <a:ext cx="56102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11</xdr:col>
      <xdr:colOff>381000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38100" y="6572250"/>
        <a:ext cx="56007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5"/>
  <sheetViews>
    <sheetView tabSelected="1" zoomScalePageLayoutView="0" workbookViewId="0" topLeftCell="A1">
      <selection activeCell="A1" sqref="A1:L51"/>
    </sheetView>
  </sheetViews>
  <sheetFormatPr defaultColWidth="9.140625" defaultRowHeight="12.75"/>
  <cols>
    <col min="1" max="1" width="2.7109375" style="0" customWidth="1"/>
    <col min="2" max="2" width="21.28125" style="28" customWidth="1"/>
    <col min="3" max="3" width="6.57421875" style="0" bestFit="1" customWidth="1"/>
    <col min="4" max="4" width="6.421875" style="0" customWidth="1"/>
    <col min="5" max="5" width="6.57421875" style="0" customWidth="1"/>
    <col min="6" max="7" width="6.421875" style="0" customWidth="1"/>
    <col min="8" max="8" width="5.28125" style="0" customWidth="1"/>
    <col min="9" max="9" width="6.421875" style="0" customWidth="1"/>
    <col min="10" max="10" width="5.140625" style="0" customWidth="1"/>
    <col min="11" max="11" width="5.57421875" style="0" bestFit="1" customWidth="1"/>
    <col min="12" max="12" width="6.8515625" style="0" bestFit="1" customWidth="1"/>
    <col min="13" max="32" width="6.8515625" style="0" customWidth="1"/>
    <col min="33" max="33" width="7.28125" style="0" customWidth="1"/>
    <col min="35" max="35" width="5.421875" style="0" customWidth="1"/>
    <col min="36" max="36" width="14.421875" style="0" customWidth="1"/>
    <col min="37" max="37" width="11.57421875" style="0" customWidth="1"/>
    <col min="38" max="38" width="11.140625" style="0" customWidth="1"/>
    <col min="40" max="40" width="13.7109375" style="0" customWidth="1"/>
    <col min="41" max="41" width="14.00390625" style="0" customWidth="1"/>
  </cols>
  <sheetData>
    <row r="1" spans="1:33" s="50" customFormat="1" ht="12.75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49"/>
    </row>
    <row r="2" spans="1:33" s="50" customFormat="1" ht="13.5" thickBot="1">
      <c r="A2" s="53" t="s">
        <v>25</v>
      </c>
      <c r="B2" s="21"/>
      <c r="C2" s="53"/>
      <c r="D2" s="53"/>
      <c r="E2" s="53"/>
      <c r="F2" s="53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51"/>
    </row>
    <row r="3" spans="1:35" s="6" customFormat="1" ht="13.5" customHeight="1" thickBot="1">
      <c r="A3" s="71" t="s">
        <v>26</v>
      </c>
      <c r="B3" s="71"/>
      <c r="C3" s="70"/>
      <c r="D3" s="70"/>
      <c r="E3" s="70"/>
      <c r="F3" s="70"/>
      <c r="G3" s="85"/>
      <c r="H3" s="85"/>
      <c r="I3" s="85"/>
      <c r="J3" s="85"/>
      <c r="K3" s="85"/>
      <c r="L3" s="8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5">
        <v>2011</v>
      </c>
      <c r="AI3" s="5">
        <v>2012</v>
      </c>
    </row>
    <row r="4" spans="1:36" s="6" customFormat="1" ht="64.5" customHeight="1" thickBot="1">
      <c r="A4" s="54"/>
      <c r="B4" s="55" t="s">
        <v>1</v>
      </c>
      <c r="C4" s="83" t="s">
        <v>24</v>
      </c>
      <c r="D4" s="84"/>
      <c r="E4" s="83" t="s">
        <v>27</v>
      </c>
      <c r="F4" s="84"/>
      <c r="G4" s="83" t="s">
        <v>28</v>
      </c>
      <c r="H4" s="84"/>
      <c r="I4" s="83" t="s">
        <v>29</v>
      </c>
      <c r="J4" s="84"/>
      <c r="K4" s="83" t="s">
        <v>23</v>
      </c>
      <c r="L4" s="84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7">
        <f>G7</f>
        <v>142</v>
      </c>
      <c r="AI4" s="8">
        <f>I7</f>
        <v>187</v>
      </c>
      <c r="AJ4" s="9">
        <f>J7</f>
        <v>0.004994257938733542</v>
      </c>
    </row>
    <row r="5" spans="1:36" s="6" customFormat="1" ht="13.5" thickBot="1">
      <c r="A5" s="54"/>
      <c r="B5" s="55" t="s">
        <v>2</v>
      </c>
      <c r="C5" s="24" t="s">
        <v>3</v>
      </c>
      <c r="D5" s="24" t="s">
        <v>4</v>
      </c>
      <c r="E5" s="45" t="s">
        <v>3</v>
      </c>
      <c r="F5" s="25" t="s">
        <v>4</v>
      </c>
      <c r="G5" s="1" t="s">
        <v>3</v>
      </c>
      <c r="H5" s="13" t="s">
        <v>4</v>
      </c>
      <c r="I5" s="1" t="s">
        <v>3</v>
      </c>
      <c r="J5" s="13" t="s">
        <v>4</v>
      </c>
      <c r="K5" s="1" t="s">
        <v>3</v>
      </c>
      <c r="L5" s="1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7">
        <f aca="true" t="shared" si="0" ref="AH5:AH19">G8</f>
        <v>31</v>
      </c>
      <c r="AI5" s="8">
        <f aca="true" t="shared" si="1" ref="AI5:AI19">I8</f>
        <v>64</v>
      </c>
      <c r="AJ5" s="9">
        <f aca="true" t="shared" si="2" ref="AJ5:AJ19">J8</f>
        <v>0.0017092647490852763</v>
      </c>
    </row>
    <row r="6" spans="1:36" s="6" customFormat="1" ht="13.5" thickBot="1">
      <c r="A6" s="56"/>
      <c r="B6" s="57"/>
      <c r="C6" s="56"/>
      <c r="D6" s="58"/>
      <c r="E6" s="59"/>
      <c r="F6" s="58"/>
      <c r="G6" s="56"/>
      <c r="H6" s="57"/>
      <c r="I6" s="56"/>
      <c r="J6" s="57"/>
      <c r="K6" s="56"/>
      <c r="L6" s="57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3"/>
      <c r="AH6" s="7">
        <f t="shared" si="0"/>
        <v>2522</v>
      </c>
      <c r="AI6" s="8">
        <f t="shared" si="1"/>
        <v>3722</v>
      </c>
      <c r="AJ6" s="9">
        <f t="shared" si="2"/>
        <v>0.0994044280639906</v>
      </c>
    </row>
    <row r="7" spans="1:36" s="6" customFormat="1" ht="13.5" thickBot="1">
      <c r="A7" s="14">
        <v>1</v>
      </c>
      <c r="B7" s="60" t="s">
        <v>5</v>
      </c>
      <c r="C7" s="75">
        <v>189</v>
      </c>
      <c r="D7" s="61">
        <v>0.0049902307651687175</v>
      </c>
      <c r="E7" s="46">
        <f>I7-C7</f>
        <v>-2</v>
      </c>
      <c r="F7" s="26">
        <f>E7/C7</f>
        <v>-0.010582010582010581</v>
      </c>
      <c r="G7" s="72">
        <v>142</v>
      </c>
      <c r="H7" s="61">
        <f>G7/$G$23</f>
        <v>0.00499982394986092</v>
      </c>
      <c r="I7" s="77">
        <v>187</v>
      </c>
      <c r="J7" s="61">
        <f>I7/$I$23</f>
        <v>0.004994257938733542</v>
      </c>
      <c r="K7" s="62">
        <f>I7-G7</f>
        <v>45</v>
      </c>
      <c r="L7" s="63">
        <f>K7/G7</f>
        <v>0.31690140845070425</v>
      </c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12"/>
      <c r="AH7" s="7">
        <f t="shared" si="0"/>
        <v>24</v>
      </c>
      <c r="AI7" s="8">
        <f t="shared" si="1"/>
        <v>8</v>
      </c>
      <c r="AJ7" s="9">
        <f t="shared" si="2"/>
        <v>0.00021365809363565954</v>
      </c>
    </row>
    <row r="8" spans="1:36" s="6" customFormat="1" ht="13.5" thickBot="1">
      <c r="A8" s="14">
        <v>2</v>
      </c>
      <c r="B8" s="60" t="s">
        <v>6</v>
      </c>
      <c r="C8" s="75">
        <v>52</v>
      </c>
      <c r="D8" s="61">
        <v>0.0013729735438559433</v>
      </c>
      <c r="E8" s="46">
        <f aca="true" t="shared" si="3" ref="E8:E23">I8-C8</f>
        <v>12</v>
      </c>
      <c r="F8" s="26">
        <f aca="true" t="shared" si="4" ref="F8:F23">E8/C8</f>
        <v>0.23076923076923078</v>
      </c>
      <c r="G8" s="72">
        <v>31</v>
      </c>
      <c r="H8" s="61">
        <f aca="true" t="shared" si="5" ref="H8:H23">G8/$G$23</f>
        <v>0.0010915108622935811</v>
      </c>
      <c r="I8" s="77">
        <v>64</v>
      </c>
      <c r="J8" s="61">
        <f aca="true" t="shared" si="6" ref="J8:J23">I8/$I$23</f>
        <v>0.0017092647490852763</v>
      </c>
      <c r="K8" s="62">
        <f aca="true" t="shared" si="7" ref="K8:K23">I8-G8</f>
        <v>33</v>
      </c>
      <c r="L8" s="63">
        <f aca="true" t="shared" si="8" ref="L8:L23">K8/G8</f>
        <v>1.064516129032258</v>
      </c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12"/>
      <c r="AH8" s="7">
        <f t="shared" si="0"/>
        <v>60</v>
      </c>
      <c r="AI8" s="8">
        <f t="shared" si="1"/>
        <v>103</v>
      </c>
      <c r="AJ8" s="9">
        <f t="shared" si="2"/>
        <v>0.0027508479555591165</v>
      </c>
    </row>
    <row r="9" spans="1:36" s="6" customFormat="1" ht="13.5" thickBot="1">
      <c r="A9" s="14">
        <v>3</v>
      </c>
      <c r="B9" s="64" t="s">
        <v>7</v>
      </c>
      <c r="C9" s="75">
        <v>3638</v>
      </c>
      <c r="D9" s="61">
        <v>0.09605534139515234</v>
      </c>
      <c r="E9" s="46">
        <f t="shared" si="3"/>
        <v>84</v>
      </c>
      <c r="F9" s="26">
        <f t="shared" si="4"/>
        <v>0.02308960967564596</v>
      </c>
      <c r="G9" s="72">
        <v>2522</v>
      </c>
      <c r="H9" s="61">
        <f t="shared" si="5"/>
        <v>0.08879969015175522</v>
      </c>
      <c r="I9" s="77">
        <v>3722</v>
      </c>
      <c r="J9" s="61">
        <f t="shared" si="6"/>
        <v>0.0994044280639906</v>
      </c>
      <c r="K9" s="62">
        <f t="shared" si="7"/>
        <v>1200</v>
      </c>
      <c r="L9" s="63">
        <f t="shared" si="8"/>
        <v>0.47581284694686754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12"/>
      <c r="AH9" s="7">
        <f t="shared" si="0"/>
        <v>4378</v>
      </c>
      <c r="AI9" s="8">
        <f t="shared" si="1"/>
        <v>6365</v>
      </c>
      <c r="AJ9" s="9">
        <f t="shared" si="2"/>
        <v>0.16999172074887162</v>
      </c>
    </row>
    <row r="10" spans="1:36" s="6" customFormat="1" ht="13.5" thickBot="1">
      <c r="A10" s="14">
        <v>4</v>
      </c>
      <c r="B10" s="64" t="s">
        <v>8</v>
      </c>
      <c r="C10" s="75">
        <v>9</v>
      </c>
      <c r="D10" s="61">
        <v>0.0002376300364366056</v>
      </c>
      <c r="E10" s="46">
        <f t="shared" si="3"/>
        <v>-1</v>
      </c>
      <c r="F10" s="26">
        <f t="shared" si="4"/>
        <v>-0.1111111111111111</v>
      </c>
      <c r="G10" s="73">
        <v>24</v>
      </c>
      <c r="H10" s="61">
        <f t="shared" si="5"/>
        <v>0.0008450406675821274</v>
      </c>
      <c r="I10" s="77">
        <v>8</v>
      </c>
      <c r="J10" s="61">
        <f t="shared" si="6"/>
        <v>0.00021365809363565954</v>
      </c>
      <c r="K10" s="62">
        <f t="shared" si="7"/>
        <v>-16</v>
      </c>
      <c r="L10" s="63">
        <f t="shared" si="8"/>
        <v>-0.6666666666666666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12"/>
      <c r="AH10" s="7">
        <f t="shared" si="0"/>
        <v>5046</v>
      </c>
      <c r="AI10" s="8">
        <f t="shared" si="1"/>
        <v>6949</v>
      </c>
      <c r="AJ10" s="9">
        <f t="shared" si="2"/>
        <v>0.18558876158427476</v>
      </c>
    </row>
    <row r="11" spans="1:36" s="6" customFormat="1" ht="13.5" thickBot="1">
      <c r="A11" s="14">
        <v>5</v>
      </c>
      <c r="B11" s="65" t="s">
        <v>9</v>
      </c>
      <c r="C11" s="75">
        <v>98</v>
      </c>
      <c r="D11" s="61">
        <v>0.0025875270634208164</v>
      </c>
      <c r="E11" s="46">
        <f t="shared" si="3"/>
        <v>5</v>
      </c>
      <c r="F11" s="26">
        <f t="shared" si="4"/>
        <v>0.05102040816326531</v>
      </c>
      <c r="G11" s="73">
        <v>60</v>
      </c>
      <c r="H11" s="61">
        <f t="shared" si="5"/>
        <v>0.0021126016689553186</v>
      </c>
      <c r="I11" s="77">
        <v>103</v>
      </c>
      <c r="J11" s="61">
        <f t="shared" si="6"/>
        <v>0.0027508479555591165</v>
      </c>
      <c r="K11" s="62">
        <f t="shared" si="7"/>
        <v>43</v>
      </c>
      <c r="L11" s="63">
        <f t="shared" si="8"/>
        <v>0.7166666666666667</v>
      </c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12"/>
      <c r="AH11" s="7">
        <f t="shared" si="0"/>
        <v>1142</v>
      </c>
      <c r="AI11" s="8">
        <f t="shared" si="1"/>
        <v>1385</v>
      </c>
      <c r="AJ11" s="9">
        <f t="shared" si="2"/>
        <v>0.036989557460673554</v>
      </c>
    </row>
    <row r="12" spans="1:36" s="6" customFormat="1" ht="13.5" thickBot="1">
      <c r="A12" s="14">
        <v>6</v>
      </c>
      <c r="B12" s="65" t="s">
        <v>10</v>
      </c>
      <c r="C12" s="75">
        <v>6232</v>
      </c>
      <c r="D12" s="61">
        <v>0.16454559856365844</v>
      </c>
      <c r="E12" s="46">
        <f t="shared" si="3"/>
        <v>133</v>
      </c>
      <c r="F12" s="26">
        <f t="shared" si="4"/>
        <v>0.021341463414634148</v>
      </c>
      <c r="G12" s="72">
        <v>4378</v>
      </c>
      <c r="H12" s="61">
        <f t="shared" si="5"/>
        <v>0.1541495017781064</v>
      </c>
      <c r="I12" s="77">
        <v>6365</v>
      </c>
      <c r="J12" s="61">
        <f t="shared" si="6"/>
        <v>0.16999172074887162</v>
      </c>
      <c r="K12" s="62">
        <f t="shared" si="7"/>
        <v>1987</v>
      </c>
      <c r="L12" s="63">
        <f t="shared" si="8"/>
        <v>0.4538602101416172</v>
      </c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12"/>
      <c r="AH12" s="7">
        <f t="shared" si="0"/>
        <v>4965</v>
      </c>
      <c r="AI12" s="8">
        <f t="shared" si="1"/>
        <v>6187</v>
      </c>
      <c r="AJ12" s="9">
        <f t="shared" si="2"/>
        <v>0.1652378281654782</v>
      </c>
    </row>
    <row r="13" spans="1:36" s="6" customFormat="1" ht="13.5" thickBot="1">
      <c r="A13" s="14">
        <v>7</v>
      </c>
      <c r="B13" s="64" t="s">
        <v>11</v>
      </c>
      <c r="C13" s="75">
        <v>6810</v>
      </c>
      <c r="D13" s="61">
        <v>0.1798067275703649</v>
      </c>
      <c r="E13" s="46">
        <f t="shared" si="3"/>
        <v>139</v>
      </c>
      <c r="F13" s="26">
        <f t="shared" si="4"/>
        <v>0.02041116005873715</v>
      </c>
      <c r="G13" s="72">
        <v>5046</v>
      </c>
      <c r="H13" s="61">
        <f t="shared" si="5"/>
        <v>0.1776698003591423</v>
      </c>
      <c r="I13" s="77">
        <v>6949</v>
      </c>
      <c r="J13" s="61">
        <f t="shared" si="6"/>
        <v>0.18558876158427476</v>
      </c>
      <c r="K13" s="62">
        <f t="shared" si="7"/>
        <v>1903</v>
      </c>
      <c r="L13" s="63">
        <f t="shared" si="8"/>
        <v>0.37713040031708284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12"/>
      <c r="AH13" s="7">
        <f t="shared" si="0"/>
        <v>383</v>
      </c>
      <c r="AI13" s="8">
        <f t="shared" si="1"/>
        <v>531</v>
      </c>
      <c r="AJ13" s="9">
        <f t="shared" si="2"/>
        <v>0.014181555965066902</v>
      </c>
    </row>
    <row r="14" spans="1:36" s="6" customFormat="1" ht="13.5" thickBot="1">
      <c r="A14" s="14">
        <v>8</v>
      </c>
      <c r="B14" s="64" t="s">
        <v>12</v>
      </c>
      <c r="C14" s="75">
        <v>1481</v>
      </c>
      <c r="D14" s="61">
        <v>0.039103342662512544</v>
      </c>
      <c r="E14" s="46">
        <f t="shared" si="3"/>
        <v>-96</v>
      </c>
      <c r="F14" s="26">
        <f t="shared" si="4"/>
        <v>-0.06482106684672519</v>
      </c>
      <c r="G14" s="72">
        <v>1142</v>
      </c>
      <c r="H14" s="61">
        <f t="shared" si="5"/>
        <v>0.04020985176578289</v>
      </c>
      <c r="I14" s="77">
        <v>1385</v>
      </c>
      <c r="J14" s="61">
        <f t="shared" si="6"/>
        <v>0.036989557460673554</v>
      </c>
      <c r="K14" s="62">
        <f t="shared" si="7"/>
        <v>243</v>
      </c>
      <c r="L14" s="63">
        <f t="shared" si="8"/>
        <v>0.212784588441331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12"/>
      <c r="AH14" s="7">
        <f t="shared" si="0"/>
        <v>368</v>
      </c>
      <c r="AI14" s="8">
        <f t="shared" si="1"/>
        <v>440</v>
      </c>
      <c r="AJ14" s="9">
        <f t="shared" si="2"/>
        <v>0.011751195149961275</v>
      </c>
    </row>
    <row r="15" spans="1:36" s="6" customFormat="1" ht="13.5" thickBot="1">
      <c r="A15" s="14">
        <v>9</v>
      </c>
      <c r="B15" s="65" t="s">
        <v>13</v>
      </c>
      <c r="C15" s="75">
        <v>6684</v>
      </c>
      <c r="D15" s="61">
        <v>0.1764799070602524</v>
      </c>
      <c r="E15" s="46">
        <f t="shared" si="3"/>
        <v>-497</v>
      </c>
      <c r="F15" s="26">
        <f t="shared" si="4"/>
        <v>-0.07435667265110713</v>
      </c>
      <c r="G15" s="72">
        <v>4965</v>
      </c>
      <c r="H15" s="61">
        <f t="shared" si="5"/>
        <v>0.1748177881060526</v>
      </c>
      <c r="I15" s="77">
        <v>6187</v>
      </c>
      <c r="J15" s="61">
        <f t="shared" si="6"/>
        <v>0.1652378281654782</v>
      </c>
      <c r="K15" s="62">
        <f t="shared" si="7"/>
        <v>1222</v>
      </c>
      <c r="L15" s="63">
        <f t="shared" si="8"/>
        <v>0.246122860020141</v>
      </c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12"/>
      <c r="AH15" s="7">
        <f t="shared" si="0"/>
        <v>159</v>
      </c>
      <c r="AI15" s="8">
        <f t="shared" si="1"/>
        <v>256</v>
      </c>
      <c r="AJ15" s="9">
        <f t="shared" si="2"/>
        <v>0.006837058996341105</v>
      </c>
    </row>
    <row r="16" spans="1:36" s="6" customFormat="1" ht="13.5" thickBot="1">
      <c r="A16" s="14">
        <v>10</v>
      </c>
      <c r="B16" s="65" t="s">
        <v>14</v>
      </c>
      <c r="C16" s="75">
        <v>513</v>
      </c>
      <c r="D16" s="61">
        <v>0.013544912076886519</v>
      </c>
      <c r="E16" s="46">
        <f t="shared" si="3"/>
        <v>18</v>
      </c>
      <c r="F16" s="26">
        <f t="shared" si="4"/>
        <v>0.03508771929824561</v>
      </c>
      <c r="G16" s="72">
        <v>383</v>
      </c>
      <c r="H16" s="61">
        <f t="shared" si="5"/>
        <v>0.013485440653498116</v>
      </c>
      <c r="I16" s="77">
        <v>531</v>
      </c>
      <c r="J16" s="61">
        <f t="shared" si="6"/>
        <v>0.014181555965066902</v>
      </c>
      <c r="K16" s="62">
        <f t="shared" si="7"/>
        <v>148</v>
      </c>
      <c r="L16" s="63">
        <f t="shared" si="8"/>
        <v>0.38642297650130547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12"/>
      <c r="AH16" s="7">
        <f t="shared" si="0"/>
        <v>2592</v>
      </c>
      <c r="AI16" s="8">
        <f t="shared" si="1"/>
        <v>3396</v>
      </c>
      <c r="AJ16" s="9">
        <f t="shared" si="2"/>
        <v>0.09069786074833747</v>
      </c>
    </row>
    <row r="17" spans="1:36" s="6" customFormat="1" ht="13.5" thickBot="1">
      <c r="A17" s="14">
        <v>11</v>
      </c>
      <c r="B17" s="60" t="s">
        <v>15</v>
      </c>
      <c r="C17" s="75">
        <v>442</v>
      </c>
      <c r="D17" s="61">
        <v>0.011670275122775518</v>
      </c>
      <c r="E17" s="46">
        <f t="shared" si="3"/>
        <v>-2</v>
      </c>
      <c r="F17" s="26">
        <f t="shared" si="4"/>
        <v>-0.004524886877828055</v>
      </c>
      <c r="G17" s="72">
        <v>368</v>
      </c>
      <c r="H17" s="61">
        <f t="shared" si="5"/>
        <v>0.012957290236259286</v>
      </c>
      <c r="I17" s="77">
        <v>440</v>
      </c>
      <c r="J17" s="61">
        <f t="shared" si="6"/>
        <v>0.011751195149961275</v>
      </c>
      <c r="K17" s="62">
        <f t="shared" si="7"/>
        <v>72</v>
      </c>
      <c r="L17" s="63">
        <f t="shared" si="8"/>
        <v>0.1956521739130435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12"/>
      <c r="AH17" s="7">
        <f t="shared" si="0"/>
        <v>745</v>
      </c>
      <c r="AI17" s="8">
        <f t="shared" si="1"/>
        <v>853</v>
      </c>
      <c r="AJ17" s="9">
        <f t="shared" si="2"/>
        <v>0.022781294233902197</v>
      </c>
    </row>
    <row r="18" spans="1:36" s="6" customFormat="1" ht="13.5" thickBot="1">
      <c r="A18" s="14">
        <v>12</v>
      </c>
      <c r="B18" s="60" t="s">
        <v>16</v>
      </c>
      <c r="C18" s="75">
        <v>264</v>
      </c>
      <c r="D18" s="61">
        <v>0.006970481068807097</v>
      </c>
      <c r="E18" s="46">
        <f t="shared" si="3"/>
        <v>-8</v>
      </c>
      <c r="F18" s="26">
        <f t="shared" si="4"/>
        <v>-0.030303030303030304</v>
      </c>
      <c r="G18" s="72">
        <v>159</v>
      </c>
      <c r="H18" s="61">
        <f t="shared" si="5"/>
        <v>0.005598394422731594</v>
      </c>
      <c r="I18" s="77">
        <v>256</v>
      </c>
      <c r="J18" s="61">
        <f t="shared" si="6"/>
        <v>0.006837058996341105</v>
      </c>
      <c r="K18" s="62">
        <f t="shared" si="7"/>
        <v>97</v>
      </c>
      <c r="L18" s="63">
        <f t="shared" si="8"/>
        <v>0.610062893081761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12"/>
      <c r="AH18" s="7">
        <f t="shared" si="0"/>
        <v>2661</v>
      </c>
      <c r="AI18" s="8">
        <f t="shared" si="1"/>
        <v>3505</v>
      </c>
      <c r="AJ18" s="9">
        <f t="shared" si="2"/>
        <v>0.09360895227412333</v>
      </c>
    </row>
    <row r="19" spans="1:36" ht="13.5" thickBot="1">
      <c r="A19" s="14">
        <v>13</v>
      </c>
      <c r="B19" s="60" t="s">
        <v>17</v>
      </c>
      <c r="C19" s="75">
        <v>3593</v>
      </c>
      <c r="D19" s="61">
        <v>0.09486719121296933</v>
      </c>
      <c r="E19" s="46">
        <f t="shared" si="3"/>
        <v>-197</v>
      </c>
      <c r="F19" s="26">
        <f t="shared" si="4"/>
        <v>-0.05482883384358475</v>
      </c>
      <c r="G19" s="72">
        <v>2592</v>
      </c>
      <c r="H19" s="61">
        <f t="shared" si="5"/>
        <v>0.09126439209886976</v>
      </c>
      <c r="I19" s="77">
        <v>3396</v>
      </c>
      <c r="J19" s="61">
        <f t="shared" si="6"/>
        <v>0.09069786074833747</v>
      </c>
      <c r="K19" s="62">
        <f t="shared" si="7"/>
        <v>804</v>
      </c>
      <c r="L19" s="63">
        <f t="shared" si="8"/>
        <v>0.3101851851851852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12"/>
      <c r="AH19" s="7">
        <f t="shared" si="0"/>
        <v>3183</v>
      </c>
      <c r="AI19" s="8">
        <f t="shared" si="1"/>
        <v>3492</v>
      </c>
      <c r="AJ19" s="9">
        <f t="shared" si="2"/>
        <v>0.09326175787196539</v>
      </c>
    </row>
    <row r="20" spans="1:35" ht="12.75">
      <c r="A20" s="14">
        <v>14</v>
      </c>
      <c r="B20" s="60" t="s">
        <v>18</v>
      </c>
      <c r="C20" s="75">
        <v>876</v>
      </c>
      <c r="D20" s="61">
        <v>0.023129323546496276</v>
      </c>
      <c r="E20" s="46">
        <f t="shared" si="3"/>
        <v>-23</v>
      </c>
      <c r="F20" s="26">
        <f t="shared" si="4"/>
        <v>-0.026255707762557076</v>
      </c>
      <c r="G20" s="72">
        <v>745</v>
      </c>
      <c r="H20" s="61">
        <f t="shared" si="5"/>
        <v>0.02623147072286187</v>
      </c>
      <c r="I20" s="77">
        <v>853</v>
      </c>
      <c r="J20" s="61">
        <f t="shared" si="6"/>
        <v>0.022781294233902197</v>
      </c>
      <c r="K20" s="62">
        <f t="shared" si="7"/>
        <v>108</v>
      </c>
      <c r="L20" s="63">
        <f t="shared" si="8"/>
        <v>0.14496644295302014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12"/>
      <c r="AH20" s="7"/>
      <c r="AI20" s="2"/>
    </row>
    <row r="21" spans="1:35" ht="12.75">
      <c r="A21" s="14">
        <v>15</v>
      </c>
      <c r="B21" s="60" t="s">
        <v>19</v>
      </c>
      <c r="C21" s="62">
        <v>3521</v>
      </c>
      <c r="D21" s="61">
        <v>0.09296615092147648</v>
      </c>
      <c r="E21" s="46">
        <f t="shared" si="3"/>
        <v>-16</v>
      </c>
      <c r="F21" s="26">
        <f t="shared" si="4"/>
        <v>-0.004544163589889236</v>
      </c>
      <c r="G21" s="72">
        <v>2661</v>
      </c>
      <c r="H21" s="61">
        <f t="shared" si="5"/>
        <v>0.09369388401816837</v>
      </c>
      <c r="I21" s="78">
        <v>3505</v>
      </c>
      <c r="J21" s="61">
        <f t="shared" si="6"/>
        <v>0.09360895227412333</v>
      </c>
      <c r="K21" s="62">
        <f t="shared" si="7"/>
        <v>844</v>
      </c>
      <c r="L21" s="63">
        <f t="shared" si="8"/>
        <v>0.31717399473882</v>
      </c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12"/>
      <c r="AI21" s="2"/>
    </row>
    <row r="22" spans="1:35" ht="13.5" thickBot="1">
      <c r="A22" s="15">
        <v>16</v>
      </c>
      <c r="B22" s="66" t="s">
        <v>20</v>
      </c>
      <c r="C22" s="76">
        <v>3472</v>
      </c>
      <c r="D22" s="67">
        <v>0.09167238738976606</v>
      </c>
      <c r="E22" s="47">
        <f t="shared" si="3"/>
        <v>20</v>
      </c>
      <c r="F22" s="42">
        <f t="shared" si="4"/>
        <v>0.00576036866359447</v>
      </c>
      <c r="G22" s="74">
        <v>3183</v>
      </c>
      <c r="H22" s="67">
        <f t="shared" si="5"/>
        <v>0.11207351853807965</v>
      </c>
      <c r="I22" s="79">
        <v>3492</v>
      </c>
      <c r="J22" s="67">
        <f t="shared" si="6"/>
        <v>0.09326175787196539</v>
      </c>
      <c r="K22" s="68">
        <f t="shared" si="7"/>
        <v>309</v>
      </c>
      <c r="L22" s="69">
        <f t="shared" si="8"/>
        <v>0.09707822808671066</v>
      </c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12"/>
      <c r="AH22" s="22"/>
      <c r="AI22" s="2"/>
    </row>
    <row r="23" spans="1:35" ht="13.5" thickBot="1">
      <c r="A23" s="16"/>
      <c r="B23" s="27" t="s">
        <v>0</v>
      </c>
      <c r="C23" s="43">
        <v>37874</v>
      </c>
      <c r="D23" s="19">
        <v>1</v>
      </c>
      <c r="E23" s="48">
        <f t="shared" si="3"/>
        <v>-431</v>
      </c>
      <c r="F23" s="44">
        <f t="shared" si="4"/>
        <v>-0.011379838411575223</v>
      </c>
      <c r="G23" s="18">
        <f>SUM(G7:G22)</f>
        <v>28401</v>
      </c>
      <c r="H23" s="19">
        <f t="shared" si="5"/>
        <v>1</v>
      </c>
      <c r="I23" s="18">
        <f>SUM(I7:I22)</f>
        <v>37443</v>
      </c>
      <c r="J23" s="19">
        <f t="shared" si="6"/>
        <v>1</v>
      </c>
      <c r="K23" s="18">
        <f t="shared" si="7"/>
        <v>9042</v>
      </c>
      <c r="L23" s="17">
        <f t="shared" si="8"/>
        <v>0.3183690715115665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  <c r="AI23" s="2"/>
    </row>
    <row r="24" spans="1:35" s="41" customFormat="1" ht="6.75">
      <c r="A24" s="29"/>
      <c r="B24" s="30"/>
      <c r="C24" s="31"/>
      <c r="D24" s="32"/>
      <c r="E24" s="33"/>
      <c r="F24" s="34"/>
      <c r="G24" s="35"/>
      <c r="H24" s="36"/>
      <c r="I24" s="35"/>
      <c r="J24" s="37"/>
      <c r="K24" s="35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>
        <f>55+435+3+653+360+322+182+261+74+16</f>
        <v>2361</v>
      </c>
      <c r="AI24" s="40"/>
    </row>
    <row r="25" spans="34:35" ht="12.75">
      <c r="AH25" s="23"/>
      <c r="AI25" s="2"/>
    </row>
    <row r="26" spans="34:35" ht="12.75">
      <c r="AH26">
        <v>22899</v>
      </c>
      <c r="AI26" s="2"/>
    </row>
    <row r="27" spans="34:35" ht="12.75">
      <c r="AH27" s="23" t="s">
        <v>22</v>
      </c>
      <c r="AI27" s="2"/>
    </row>
    <row r="28" ht="12.75">
      <c r="AI28" s="2"/>
    </row>
    <row r="29" ht="12.75">
      <c r="AI29" s="2"/>
    </row>
    <row r="30" ht="12.75">
      <c r="AI30" s="2"/>
    </row>
    <row r="31" ht="12.75">
      <c r="AI31" s="4"/>
    </row>
    <row r="32" ht="12.75">
      <c r="AI32" s="4"/>
    </row>
    <row r="33" ht="12.75">
      <c r="AI33" s="4"/>
    </row>
    <row r="34" ht="12.75">
      <c r="AI34" s="4"/>
    </row>
    <row r="35" ht="12.75">
      <c r="AI35" s="4"/>
    </row>
  </sheetData>
  <sheetProtection/>
  <mergeCells count="7">
    <mergeCell ref="A1:J1"/>
    <mergeCell ref="K4:L4"/>
    <mergeCell ref="G3:L3"/>
    <mergeCell ref="I4:J4"/>
    <mergeCell ref="G4:H4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2012-04-02T09:22:53Z</cp:lastPrinted>
  <dcterms:created xsi:type="dcterms:W3CDTF">2003-06-02T05:51:50Z</dcterms:created>
  <dcterms:modified xsi:type="dcterms:W3CDTF">2012-04-10T05:44:10Z</dcterms:modified>
  <cp:category/>
  <cp:version/>
  <cp:contentType/>
  <cp:contentStatus/>
</cp:coreProperties>
</file>